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<sst xmlns="http://schemas.openxmlformats.org/spreadsheetml/2006/main" count="210" uniqueCount="205">
  <si>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</si>
  <si>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</si>
  <si>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</si>
  <si>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</si>
  <si>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</si>
  <si>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</si>
  <si>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</si>
  <si>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</si>
  <si>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</si>
  <si>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</si>
  <si>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</si>
  <si>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</si>
  <si>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</si>
  <si>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</si>
  <si>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</si>
  <si>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</si>
  <si>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</si>
  <si>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</si>
  <si>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</si>
  <si>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</si>
  <si>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</si>
  <si>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</si>
  <si>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</si>
  <si>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</si>
  <si>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</si>
  <si>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</si>
  <si>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</si>
  <si>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</si>
  <si>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</si>
  <si>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</si>
  <si>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</si>
  <si>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</si>
  <si>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</si>
  <si>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</si>
  <si>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</si>
  <si>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</si>
  <si>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</si>
  <si>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</si>
  <si>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</si>
  <si>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</si>
  <si>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</si>
  <si>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</si>
  <si>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</si>
  <si>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</si>
  <si>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</si>
  <si>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</si>
  <si>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</si>
  <si>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</si>
  <si>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</si>
  <si>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</si>
  <si>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</si>
  <si>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</si>
  <si>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</si>
  <si>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</si>
  <si>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</si>
  <si>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</si>
  <si>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</si>
  <si>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</si>
  <si>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</si>
  <si>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</si>
  <si>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</si>
  <si>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</si>
  <si>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</si>
  <si>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</si>
  <si>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</si>
  <si>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</si>
  <si>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</si>
  <si>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</si>
  <si>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</si>
  <si>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</si>
  <si>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</si>
  <si>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</si>
  <si>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</si>
  <si>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</si>
  <si>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</si>
  <si>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</si>
  <si>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</si>
  <si>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</si>
  <si>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</si>
  <si>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</si>
  <si>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</si>
  <si>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</si>
  <si>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</si>
  <si>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</si>
  <si>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</si>
  <si>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</si>
  <si>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</si>
  <si>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</si>
  <si>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</si>
  <si>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</si>
  <si>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</si>
  <si>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</si>
  <si>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</si>
  <si>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</si>
  <si>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</si>
  <si>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</si>
  <si>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</si>
  <si>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</si>
  <si>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</si>
  <si>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</si>
  <si>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</si>
  <si>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</si>
  <si>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</si>
  <si>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</si>
  <si>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</si>
  <si>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</si>
  <si>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</si>
  <si>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</si>
  <si>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</si>
  <si>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</si>
  <si>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</si>
  <si>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</si>
  <si>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</si>
  <si>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</si>
  <si>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</si>
  <si>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</si>
  <si>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</si>
  <si>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</si>
  <si>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</si>
  <si>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</si>
  <si>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</si>
  <si>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</si>
  <si>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</si>
  <si>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</si>
  <si>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</si>
  <si>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</si>
  <si>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</si>
  <si>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</si>
  <si>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</si>
  <si>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</si>
  <si>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</si>
  <si>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</si>
  <si>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</si>
  <si>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</si>
  <si>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</si>
  <si>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</si>
  <si>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</si>
  <si>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</si>
  <si>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</si>
  <si>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</si>
  <si>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</si>
  <si>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</si>
  <si>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</si>
  <si>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</si>
  <si>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</si>
  <si>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</si>
  <si>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</si>
  <si>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</si>
  <si>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</si>
  <si>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</si>
  <si>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</si>
  <si>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</si>
  <si>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</si>
  <si>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</si>
  <si>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</si>
  <si>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</si>
  <si>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</si>
  <si>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</si>
  <si>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</si>
  <si>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</si>
  <si>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</si>
  <si>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</si>
  <si>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</si>
  <si>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</si>
  <si>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</si>
  <si>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</si>
  <si>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</si>
  <si>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</si>
  <si>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</si>
  <si>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</si>
  <si>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</si>
  <si>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</si>
  <si>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</si>
  <si>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</si>
  <si>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</si>
  <si>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</si>
  <si>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</si>
  <si>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</si>
  <si>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</si>
  <si>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</si>
  <si>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</si>
  <si>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</si>
  <si>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</si>
  <si>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</si>
  <si>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</si>
  <si>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</si>
  <si>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</si>
  <si>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</si>
  <si>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</si>
  <si>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</si>
  <si>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</si>
  <si>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</si>
  <si>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</si>
  <si>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</si>
  <si>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</si>
  <si>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اسمنت الشمالية</t>
  </si>
  <si>
    <t>NORTHERN CEMENT CO.</t>
  </si>
  <si>
    <t>-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</si>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</sst>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55" workbookViewId="0">
      <selection activeCell="H72" sqref="H7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141224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3.02</v>
      </c>
      <c r="F6" s="13">
        <v>3.38</v>
      </c>
      <c r="G6" s="13">
        <v>3</v>
      </c>
      <c r="H6" s="13">
        <v>3.17</v>
      </c>
      <c r="I6" s="4" t="s">
        <v>137</v>
      </c>
    </row>
    <row r="7" spans="4:9" ht="20.100000000000001" customHeight="1">
      <c r="D7" s="10" t="s">
        <v>124</v>
      </c>
      <c r="E7" s="14">
        <v>574670.82999999996</v>
      </c>
      <c r="F7" s="14">
        <v>881429.39</v>
      </c>
      <c r="G7" s="14">
        <v>889082.75</v>
      </c>
      <c r="H7" s="14">
        <v>1403860.84</v>
      </c>
      <c r="I7" s="4" t="s">
        <v>138</v>
      </c>
    </row>
    <row r="8" spans="4:9" ht="20.100000000000001" customHeight="1">
      <c r="D8" s="10" t="s">
        <v>24</v>
      </c>
      <c r="E8" s="14">
        <v>179662</v>
      </c>
      <c r="F8" s="14">
        <v>291601</v>
      </c>
      <c r="G8" s="14">
        <v>437829</v>
      </c>
      <c r="H8" s="14">
        <v>486054</v>
      </c>
      <c r="I8" s="4" t="s">
        <v>1</v>
      </c>
    </row>
    <row r="9" spans="4:9" ht="20.100000000000001" customHeight="1">
      <c r="D9" s="10" t="s">
        <v>25</v>
      </c>
      <c r="E9" s="14">
        <v>376</v>
      </c>
      <c r="F9" s="14">
        <v>990</v>
      </c>
      <c r="G9" s="14">
        <v>1236</v>
      </c>
      <c r="H9" s="14">
        <v>1309</v>
      </c>
      <c r="I9" s="4" t="s">
        <v>2</v>
      </c>
    </row>
    <row r="10" spans="4:9" ht="20.100000000000001" customHeight="1">
      <c r="D10" s="10" t="s">
        <v>26</v>
      </c>
      <c r="E10" s="14">
        <v>55000000</v>
      </c>
      <c r="F10" s="14">
        <v>55000000</v>
      </c>
      <c r="G10" s="14">
        <v>55000000</v>
      </c>
      <c r="H10" s="14">
        <v>55000000</v>
      </c>
      <c r="I10" s="4" t="s">
        <v>23</v>
      </c>
    </row>
    <row r="11" spans="4:9" ht="20.100000000000001" customHeight="1">
      <c r="D11" s="10" t="s">
        <v>125</v>
      </c>
      <c r="E11" s="14">
        <v>166100000</v>
      </c>
      <c r="F11" s="14">
        <v>185900000</v>
      </c>
      <c r="G11" s="14">
        <v>165000000</v>
      </c>
      <c r="H11" s="14">
        <v>174350000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2545494</v>
      </c>
      <c r="F16" s="56">
        <v>1535758</v>
      </c>
      <c r="G16" s="56">
        <v>7609697</v>
      </c>
      <c r="H16" s="56">
        <v>3035098</v>
      </c>
      <c r="I16" s="3" t="s">
        <v>57</v>
      </c>
    </row>
    <row r="17" spans="4:9" ht="20.100000000000001" customHeight="1">
      <c r="D17" s="10" t="s">
        <v>126</v>
      </c>
      <c r="E17" s="57">
        <v>6979040</v>
      </c>
      <c r="F17" s="57">
        <v>7114273</v>
      </c>
      <c r="G17" s="57">
        <v>4254467</v>
      </c>
      <c r="H17" s="57">
        <v>3770379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10547816</v>
      </c>
      <c r="F19" s="57">
        <v>11859427</v>
      </c>
      <c r="G19" s="57">
        <v>9125139</v>
      </c>
      <c r="H19" s="57">
        <v>5326632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58392468</v>
      </c>
      <c r="F21" s="57">
        <v>35771738</v>
      </c>
      <c r="G21" s="57">
        <v>11658452</v>
      </c>
      <c r="H21" s="57">
        <v>9730340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82461529</v>
      </c>
      <c r="F23" s="57">
        <v>58155277</v>
      </c>
      <c r="G23" s="57">
        <v>33736288</v>
      </c>
      <c r="H23" s="57">
        <v>28256286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37216243</v>
      </c>
      <c r="F25" s="57">
        <v>39103401</v>
      </c>
      <c r="G25" s="57">
        <v>40177385</v>
      </c>
      <c r="H25" s="57">
        <v>42276783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521085</v>
      </c>
      <c r="F27" s="57">
        <v>197539</v>
      </c>
      <c r="G27" s="57">
        <v>408653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37737328</v>
      </c>
      <c r="F28" s="57">
        <v>39300940</v>
      </c>
      <c r="G28" s="57">
        <v>40586038</v>
      </c>
      <c r="H28" s="57">
        <v>42276783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90973</v>
      </c>
      <c r="G29" s="57">
        <v>110732</v>
      </c>
      <c r="H29" s="57">
        <v>130490</v>
      </c>
      <c r="I29" s="4" t="s">
        <v>173</v>
      </c>
    </row>
    <row r="30" spans="4:9" ht="20.100000000000001" customHeight="1">
      <c r="D30" s="21" t="s">
        <v>28</v>
      </c>
      <c r="E30" s="58">
        <v>120198857</v>
      </c>
      <c r="F30" s="58">
        <v>97547190</v>
      </c>
      <c r="G30" s="58">
        <v>74433058</v>
      </c>
      <c r="H30" s="58">
        <v>70663559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41075430</v>
      </c>
      <c r="F35" s="56">
        <v>17690750</v>
      </c>
      <c r="G35" s="56">
        <v>2160427</v>
      </c>
      <c r="H35" s="56">
        <v>3240930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207844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43445131</v>
      </c>
      <c r="F39" s="57">
        <v>19794857</v>
      </c>
      <c r="G39" s="57">
        <v>9821049</v>
      </c>
      <c r="H39" s="57">
        <v>7818217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43445131</v>
      </c>
      <c r="F43" s="58">
        <v>19794857</v>
      </c>
      <c r="G43" s="58">
        <v>9821049</v>
      </c>
      <c r="H43" s="58">
        <v>7818217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55000000</v>
      </c>
      <c r="F46" s="56">
        <v>55000000</v>
      </c>
      <c r="G46" s="56">
        <v>55000000</v>
      </c>
      <c r="H46" s="56">
        <v>55000000</v>
      </c>
      <c r="I46" s="3" t="s">
        <v>5</v>
      </c>
    </row>
    <row r="47" spans="4:9" ht="20.100000000000001" customHeight="1">
      <c r="D47" s="10" t="s">
        <v>30</v>
      </c>
      <c r="E47" s="57">
        <v>55000000</v>
      </c>
      <c r="F47" s="57">
        <v>55000000</v>
      </c>
      <c r="G47" s="57">
        <v>55000000</v>
      </c>
      <c r="H47" s="57">
        <v>55000000</v>
      </c>
      <c r="I47" s="4" t="s">
        <v>6</v>
      </c>
    </row>
    <row r="48" spans="4:9" ht="20.100000000000001" customHeight="1">
      <c r="D48" s="10" t="s">
        <v>128</v>
      </c>
      <c r="E48" s="57">
        <v>55000000</v>
      </c>
      <c r="F48" s="57">
        <v>55000000</v>
      </c>
      <c r="G48" s="57">
        <v>55000000</v>
      </c>
      <c r="H48" s="57">
        <v>55000000</v>
      </c>
      <c r="I48" s="4" t="s">
        <v>7</v>
      </c>
    </row>
    <row r="49" spans="4:9" ht="20.100000000000001" customHeight="1">
      <c r="D49" s="10" t="s">
        <v>71</v>
      </c>
      <c r="E49" s="57">
        <v>7645802</v>
      </c>
      <c r="F49" s="57">
        <v>5956248</v>
      </c>
      <c r="G49" s="57">
        <v>3955055</v>
      </c>
      <c r="H49" s="57">
        <v>3298585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202</v>
      </c>
      <c r="E55" s="57">
        <v>13750000</v>
      </c>
      <c r="F55" s="57">
        <v>16500000</v>
      </c>
      <c r="G55" s="57">
        <v>5448701</v>
      </c>
      <c r="H55" s="57">
        <v>4400000</v>
      </c>
      <c r="I55" s="4" t="s">
        <v>198</v>
      </c>
    </row>
    <row r="56" spans="4:9" ht="20.100000000000001" customHeight="1">
      <c r="D56" s="10" t="s">
        <v>203</v>
      </c>
      <c r="E56" s="57">
        <v>0</v>
      </c>
      <c r="F56" s="57">
        <v>0</v>
      </c>
      <c r="G56" s="57">
        <v>0</v>
      </c>
      <c r="H56" s="57">
        <v>0</v>
      </c>
      <c r="I56" s="4" t="s">
        <v>199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170796</v>
      </c>
      <c r="I57" s="4" t="s">
        <v>200</v>
      </c>
    </row>
    <row r="58" spans="4:9" ht="20.100000000000001" customHeight="1">
      <c r="D58" s="10" t="s">
        <v>38</v>
      </c>
      <c r="E58" s="57">
        <v>328063</v>
      </c>
      <c r="F58" s="57">
        <v>162610</v>
      </c>
      <c r="G58" s="57">
        <v>63961</v>
      </c>
      <c r="H58" s="57">
        <v>-24039</v>
      </c>
      <c r="I58" s="4" t="s">
        <v>153</v>
      </c>
    </row>
    <row r="59" spans="4:9" ht="20.100000000000001" customHeight="1">
      <c r="D59" s="10" t="s">
        <v>37</v>
      </c>
      <c r="E59" s="57">
        <v>76723865</v>
      </c>
      <c r="F59" s="57">
        <v>77618858</v>
      </c>
      <c r="G59" s="57">
        <v>64467717</v>
      </c>
      <c r="H59" s="57">
        <v>62845342</v>
      </c>
      <c r="I59" s="4" t="s">
        <v>13</v>
      </c>
    </row>
    <row r="60" spans="4:9" ht="20.100000000000001" customHeight="1">
      <c r="D60" s="42" t="s">
        <v>204</v>
      </c>
      <c r="E60" s="57">
        <v>29861</v>
      </c>
      <c r="F60" s="57">
        <v>133475</v>
      </c>
      <c r="G60" s="57">
        <v>144292</v>
      </c>
      <c r="H60" s="57">
        <v>0</v>
      </c>
      <c r="I60" s="43" t="s">
        <v>201</v>
      </c>
    </row>
    <row r="61" spans="4:9" ht="20.100000000000001" customHeight="1">
      <c r="D61" s="11" t="s">
        <v>72</v>
      </c>
      <c r="E61" s="58">
        <v>120198857</v>
      </c>
      <c r="F61" s="58">
        <v>97547190</v>
      </c>
      <c r="G61" s="58">
        <v>74433058</v>
      </c>
      <c r="H61" s="58">
        <v>70663559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72902281</v>
      </c>
      <c r="F65" s="56">
        <v>74573343</v>
      </c>
      <c r="G65" s="56">
        <v>52561358</v>
      </c>
      <c r="H65" s="56">
        <v>53602782</v>
      </c>
      <c r="I65" s="3" t="s">
        <v>86</v>
      </c>
    </row>
    <row r="66" spans="4:9" ht="20.100000000000001" customHeight="1">
      <c r="D66" s="10" t="s">
        <v>108</v>
      </c>
      <c r="E66" s="57">
        <v>52500821</v>
      </c>
      <c r="F66" s="57">
        <v>51286662</v>
      </c>
      <c r="G66" s="57">
        <v>43563019</v>
      </c>
      <c r="H66" s="57">
        <v>47084169</v>
      </c>
      <c r="I66" s="4" t="s">
        <v>87</v>
      </c>
    </row>
    <row r="67" spans="4:9" ht="20.100000000000001" customHeight="1">
      <c r="D67" s="10" t="s">
        <v>130</v>
      </c>
      <c r="E67" s="57">
        <v>20401460</v>
      </c>
      <c r="F67" s="57">
        <v>23286681</v>
      </c>
      <c r="G67" s="57">
        <v>8998339</v>
      </c>
      <c r="H67" s="57">
        <v>6518613</v>
      </c>
      <c r="I67" s="4" t="s">
        <v>88</v>
      </c>
    </row>
    <row r="68" spans="4:9" ht="20.100000000000001" customHeight="1">
      <c r="D68" s="10" t="s">
        <v>109</v>
      </c>
      <c r="E68" s="57">
        <v>1694116</v>
      </c>
      <c r="F68" s="57">
        <v>1654014</v>
      </c>
      <c r="G68" s="57">
        <v>1135613</v>
      </c>
      <c r="H68" s="57">
        <v>1090874</v>
      </c>
      <c r="I68" s="4" t="s">
        <v>89</v>
      </c>
    </row>
    <row r="69" spans="4:9" ht="20.100000000000001" customHeight="1">
      <c r="D69" s="10" t="s">
        <v>110</v>
      </c>
      <c r="E69" s="57">
        <v>1912953</v>
      </c>
      <c r="F69" s="57">
        <v>1676063</v>
      </c>
      <c r="G69" s="57">
        <v>1307249</v>
      </c>
      <c r="H69" s="57">
        <v>641396</v>
      </c>
      <c r="I69" s="4" t="s">
        <v>90</v>
      </c>
    </row>
    <row r="70" spans="4:9" ht="20.100000000000001" customHeight="1">
      <c r="D70" s="10" t="s">
        <v>111</v>
      </c>
      <c r="E70" s="57">
        <v>2629355</v>
      </c>
      <c r="F70" s="57">
        <v>2669530</v>
      </c>
      <c r="G70" s="57">
        <v>2637432</v>
      </c>
      <c r="H70" s="57">
        <v>2633180</v>
      </c>
      <c r="I70" s="4" t="s">
        <v>91</v>
      </c>
    </row>
    <row r="71" spans="4:9" ht="20.100000000000001" customHeight="1">
      <c r="D71" s="10" t="s">
        <v>112</v>
      </c>
      <c r="E71" s="57">
        <v>127628</v>
      </c>
      <c r="F71" s="57">
        <v>0</v>
      </c>
      <c r="G71" s="57">
        <v>804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16666763</v>
      </c>
      <c r="F72" s="57">
        <v>19956604</v>
      </c>
      <c r="G72" s="57">
        <v>6554673</v>
      </c>
      <c r="H72" s="57">
        <v>4786343</v>
      </c>
      <c r="I72" s="4" t="s">
        <v>93</v>
      </c>
    </row>
    <row r="73" spans="4:9" ht="20.100000000000001" customHeight="1">
      <c r="D73" s="10" t="s">
        <v>114</v>
      </c>
      <c r="E73" s="57">
        <v>17318</v>
      </c>
      <c r="F73" s="57">
        <v>53007</v>
      </c>
      <c r="G73" s="57">
        <v>32860</v>
      </c>
      <c r="H73" s="57">
        <v>33475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16684081</v>
      </c>
      <c r="F75" s="57">
        <v>20009611</v>
      </c>
      <c r="G75" s="57">
        <v>6587533</v>
      </c>
      <c r="H75" s="57">
        <v>4819818</v>
      </c>
      <c r="I75" s="4" t="s">
        <v>94</v>
      </c>
    </row>
    <row r="76" spans="4:9" ht="20.100000000000001" customHeight="1">
      <c r="D76" s="10" t="s">
        <v>116</v>
      </c>
      <c r="E76" s="57">
        <v>0</v>
      </c>
      <c r="F76" s="57">
        <v>0</v>
      </c>
      <c r="G76" s="57">
        <v>0</v>
      </c>
      <c r="H76" s="57">
        <v>0</v>
      </c>
      <c r="I76" s="4" t="s">
        <v>95</v>
      </c>
    </row>
    <row r="77" spans="4:9" ht="20.100000000000001" customHeight="1">
      <c r="D77" s="10" t="s">
        <v>185</v>
      </c>
      <c r="E77" s="57">
        <v>16684081</v>
      </c>
      <c r="F77" s="57">
        <v>20009611</v>
      </c>
      <c r="G77" s="57">
        <v>6587533</v>
      </c>
      <c r="H77" s="57">
        <v>4819818</v>
      </c>
      <c r="I77" s="50" t="s">
        <v>194</v>
      </c>
    </row>
    <row r="78" spans="4:9" ht="20.100000000000001" customHeight="1">
      <c r="D78" s="10" t="s">
        <v>155</v>
      </c>
      <c r="E78" s="57">
        <v>1182688</v>
      </c>
      <c r="F78" s="57">
        <v>1400835</v>
      </c>
      <c r="G78" s="57">
        <v>460328</v>
      </c>
      <c r="H78" s="57">
        <v>332516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15501393</v>
      </c>
      <c r="F82" s="57">
        <v>18608776</v>
      </c>
      <c r="G82" s="57">
        <v>6127205</v>
      </c>
      <c r="H82" s="57">
        <v>4487302</v>
      </c>
      <c r="I82" s="50" t="s">
        <v>181</v>
      </c>
    </row>
    <row r="83" spans="4:9" ht="20.100000000000001" customHeight="1">
      <c r="D83" s="10" t="s">
        <v>204</v>
      </c>
      <c r="E83" s="57">
        <v>-103614</v>
      </c>
      <c r="F83" s="57">
        <v>-1139</v>
      </c>
      <c r="G83" s="57">
        <v>0</v>
      </c>
      <c r="H83" s="57">
        <v>0</v>
      </c>
      <c r="I83" s="50" t="s">
        <v>201</v>
      </c>
    </row>
    <row r="84" spans="4:9" ht="20.100000000000001" customHeight="1">
      <c r="D84" s="11" t="s">
        <v>192</v>
      </c>
      <c r="E84" s="58">
        <v>15605007</v>
      </c>
      <c r="F84" s="58">
        <v>18609915</v>
      </c>
      <c r="G84" s="58">
        <v>6127205</v>
      </c>
      <c r="H84" s="58">
        <v>4487302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1535758</v>
      </c>
      <c r="F88" s="56">
        <v>7609697</v>
      </c>
      <c r="G88" s="56">
        <v>3035098</v>
      </c>
      <c r="H88" s="56">
        <v>12782825</v>
      </c>
      <c r="I88" s="3" t="s">
        <v>15</v>
      </c>
    </row>
    <row r="89" spans="4:9" ht="20.100000000000001" customHeight="1">
      <c r="D89" s="10" t="s">
        <v>42</v>
      </c>
      <c r="E89" s="57">
        <v>18612134</v>
      </c>
      <c r="F89" s="57">
        <v>759186</v>
      </c>
      <c r="G89" s="57">
        <v>10070023</v>
      </c>
      <c r="H89" s="57">
        <v>561310</v>
      </c>
      <c r="I89" s="4" t="s">
        <v>16</v>
      </c>
    </row>
    <row r="90" spans="4:9" ht="20.100000000000001" customHeight="1">
      <c r="D90" s="10" t="s">
        <v>43</v>
      </c>
      <c r="E90" s="57">
        <v>-1102398</v>
      </c>
      <c r="F90" s="57">
        <v>-1364673</v>
      </c>
      <c r="G90" s="57">
        <v>-927733</v>
      </c>
      <c r="H90" s="57">
        <v>-616881</v>
      </c>
      <c r="I90" s="4" t="s">
        <v>17</v>
      </c>
    </row>
    <row r="91" spans="4:9" ht="20.100000000000001" customHeight="1">
      <c r="D91" s="10" t="s">
        <v>44</v>
      </c>
      <c r="E91" s="57">
        <v>-16500000</v>
      </c>
      <c r="F91" s="57">
        <v>-5468452</v>
      </c>
      <c r="G91" s="57">
        <v>-4567691</v>
      </c>
      <c r="H91" s="57">
        <v>-9692156</v>
      </c>
      <c r="I91" s="4" t="s">
        <v>18</v>
      </c>
    </row>
    <row r="92" spans="4:9" ht="20.100000000000001" customHeight="1">
      <c r="D92" s="21" t="s">
        <v>46</v>
      </c>
      <c r="E92" s="58">
        <v>2545494</v>
      </c>
      <c r="F92" s="58">
        <v>1535758</v>
      </c>
      <c r="G92" s="58">
        <v>7609697</v>
      </c>
      <c r="H92" s="58">
        <v>3035098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0.32665818181818179</v>
      </c>
      <c r="F96" s="22">
        <f>+F8*100/F10</f>
        <v>0.53018363636363641</v>
      </c>
      <c r="G96" s="22">
        <f>+G8*100/G10</f>
        <v>0.79605272727272725</v>
      </c>
      <c r="H96" s="22">
        <f>+H8*100/H10</f>
        <v>0.88373454545454544</v>
      </c>
      <c r="I96" s="3" t="s">
        <v>21</v>
      </c>
    </row>
    <row r="97" spans="1:15" ht="20.100000000000001" customHeight="1">
      <c r="D97" s="10" t="s">
        <v>48</v>
      </c>
      <c r="E97" s="13">
        <f>+E84/E10</f>
        <v>0.28372740000000002</v>
      </c>
      <c r="F97" s="13">
        <f>+F84/F10</f>
        <v>0.33836209090909092</v>
      </c>
      <c r="G97" s="13">
        <f>+G84/G10</f>
        <v>0.11140372727272728</v>
      </c>
      <c r="H97" s="13">
        <f>+H84/H10</f>
        <v>8.1587309090909096E-2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0.25</v>
      </c>
      <c r="F98" s="13">
        <f>+F55/F10</f>
        <v>0.3</v>
      </c>
      <c r="G98" s="13">
        <f>+G55/G10</f>
        <v>9.9067290909090916E-2</v>
      </c>
      <c r="H98" s="13">
        <f>+H55/H10</f>
        <v>0.08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1.3949793636363637</v>
      </c>
      <c r="F99" s="13">
        <f>+F59/F10</f>
        <v>1.4112519636363636</v>
      </c>
      <c r="G99" s="13">
        <f>+G59/G10</f>
        <v>1.172140309090909</v>
      </c>
      <c r="H99" s="13">
        <f>+H59/H10</f>
        <v>1.1426425818181818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10.644019576537197</v>
      </c>
      <c r="F100" s="13">
        <f>+F11/F84</f>
        <v>9.9892987152278767</v>
      </c>
      <c r="G100" s="13">
        <f>+G11/G84</f>
        <v>26.92908104102931</v>
      </c>
      <c r="H100" s="13">
        <f>+H11/H84</f>
        <v>38.854082029691781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8.2781456953642376</v>
      </c>
      <c r="F101" s="13">
        <f>+F55*100/F11</f>
        <v>8.8757396449704142</v>
      </c>
      <c r="G101" s="13">
        <f>+G55*100/G11</f>
        <v>3.3022430303030301</v>
      </c>
      <c r="H101" s="13">
        <f>+H55*100/H11</f>
        <v>2.5236593059936907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88.112744838884083</v>
      </c>
      <c r="F102" s="13">
        <f>+F55*100/F84</f>
        <v>88.662414632200097</v>
      </c>
      <c r="G102" s="13">
        <f>+G55*100/G84</f>
        <v>88.926370180204515</v>
      </c>
      <c r="H102" s="13">
        <f>+H55*100/H84</f>
        <v>98.054465690073897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2.1649065776339604</v>
      </c>
      <c r="F103" s="23">
        <f>+F11/F59</f>
        <v>2.3950365257886168</v>
      </c>
      <c r="G103" s="23">
        <f>+G11/G59</f>
        <v>2.5594205546320183</v>
      </c>
      <c r="H103" s="23">
        <f>+H11/H59</f>
        <v>2.7742708441303416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27.98466621366758</v>
      </c>
      <c r="F105" s="30">
        <f>+F67*100/F65</f>
        <v>31.226548339129707</v>
      </c>
      <c r="G105" s="30">
        <f>+G67*100/G65</f>
        <v>17.119685149687342</v>
      </c>
      <c r="H105" s="30">
        <f>+H67*100/H65</f>
        <v>12.160960227773252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22.885540440085819</v>
      </c>
      <c r="F106" s="31">
        <f>+F75*100/F65</f>
        <v>26.832122840463246</v>
      </c>
      <c r="G106" s="31">
        <f>+G75*100/G65</f>
        <v>12.533034249229253</v>
      </c>
      <c r="H106" s="31">
        <f>+H75*100/H65</f>
        <v>8.9917310635108461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21.263248265167451</v>
      </c>
      <c r="F107" s="31">
        <f>+F82*100/F65</f>
        <v>24.953656697407276</v>
      </c>
      <c r="G107" s="31">
        <f>+G82*100/G65</f>
        <v>11.657242569722039</v>
      </c>
      <c r="H107" s="31">
        <f>+H82*100/H65</f>
        <v>8.3713975890281223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12.89645624500406</v>
      </c>
      <c r="F108" s="31">
        <f>(F82+F76)*100/F30</f>
        <v>19.076690984127783</v>
      </c>
      <c r="G108" s="31">
        <f>(G82+G76)*100/G30</f>
        <v>8.2318329578773994</v>
      </c>
      <c r="H108" s="31">
        <f>(H82+H76)*100/H30</f>
        <v>6.3502349209441888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20.339182599833833</v>
      </c>
      <c r="F109" s="29">
        <f>+F84*100/F59</f>
        <v>23.976022682529031</v>
      </c>
      <c r="G109" s="29">
        <f>+G84*100/G59</f>
        <v>9.5042996481479243</v>
      </c>
      <c r="H109" s="29">
        <f>+H84*100/H59</f>
        <v>7.1402300587368908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36.1443794760877</v>
      </c>
      <c r="F111" s="22">
        <f>+F43*100/F30</f>
        <v>20.292595819520788</v>
      </c>
      <c r="G111" s="22">
        <f>+G43*100/G30</f>
        <v>13.194472004629986</v>
      </c>
      <c r="H111" s="22">
        <f>+H43*100/H30</f>
        <v>11.064001177749907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63.830777525613243</v>
      </c>
      <c r="F112" s="13">
        <f>+F59*100/F30</f>
        <v>79.570572970887213</v>
      </c>
      <c r="G112" s="13">
        <f>+G59*100/G30</f>
        <v>86.611673270228934</v>
      </c>
      <c r="H112" s="13">
        <f>+H59*100/H30</f>
        <v>88.935998822250099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 t="s">
        <v>197</v>
      </c>
      <c r="F113" s="23" t="s">
        <v>197</v>
      </c>
      <c r="G113" s="23" t="s">
        <v>197</v>
      </c>
      <c r="H113" s="23" t="s">
        <v>197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0.60651392883045474</v>
      </c>
      <c r="F115" s="22">
        <f>+F65/F30</f>
        <v>0.76448478936194886</v>
      </c>
      <c r="G115" s="22">
        <f>+G65/G30</f>
        <v>0.70615610069386103</v>
      </c>
      <c r="H115" s="22">
        <f>+H65/H30</f>
        <v>0.75856329285650614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1.9318347340331037</v>
      </c>
      <c r="F116" s="13">
        <f>+F65/F28</f>
        <v>1.8974951489709915</v>
      </c>
      <c r="G116" s="13">
        <f>+G65/G28</f>
        <v>1.2950600893834476</v>
      </c>
      <c r="H116" s="13">
        <f>+H65/H28</f>
        <v>1.2679011551091766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1.868503622502518</v>
      </c>
      <c r="F117" s="23">
        <f>+F65/F120</f>
        <v>1.9440178965715182</v>
      </c>
      <c r="G117" s="23">
        <f>+G65/G120</f>
        <v>2.1978186377313644</v>
      </c>
      <c r="H117" s="23">
        <f>+H65/H120</f>
        <v>2.6226930734014058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1.8980614651616541</v>
      </c>
      <c r="F119" s="59">
        <f>+F23/F39</f>
        <v>2.9378983136882475</v>
      </c>
      <c r="G119" s="59">
        <f>+G23/G39</f>
        <v>3.4351002627112441</v>
      </c>
      <c r="H119" s="59">
        <f>+H23/H39</f>
        <v>3.6141598525597334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39016398</v>
      </c>
      <c r="F120" s="58">
        <f>+F23-F39</f>
        <v>38360420</v>
      </c>
      <c r="G120" s="58">
        <f>+G23-G39</f>
        <v>23915239</v>
      </c>
      <c r="H120" s="58">
        <f>+H23-H39</f>
        <v>20438069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2016-09-04T07:02:17Z</dcterms:modified>
</cp:coreProperties>
</file>